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<sst xmlns="http://schemas.openxmlformats.org/spreadsheetml/2006/main" count="82" uniqueCount="54">
  <si>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Zobowiązania finansowe powiatu brzeskiego</t>
  </si>
  <si>
    <t>(stan na 31 grudnia 2005r.)</t>
  </si>
  <si>
    <t>Rodzaj zobowiązania</t>
  </si>
  <si>
    <t xml:space="preserve">w i e l k o ś ć    s p ł a t    p r z y p a d a j ą c y c h   na poszczególne   l a t a: </t>
  </si>
  <si>
    <t>Planowana kwota kredytu/pożyczki na 31.12.2005r.</t>
  </si>
  <si>
    <t>1. Kredyt w BZ WBK Brzeg - BCM Brzeg, SPZOZ      Grodków</t>
  </si>
  <si>
    <t xml:space="preserve">    z tego: - rata kapitałowa</t>
  </si>
  <si>
    <t xml:space="preserve">               - odsetki</t>
  </si>
  <si>
    <t>2. Pożyczka w WFOŚiGW w Opolu - modernizacja ogrzewania II etap - prace termoizolacyjne - I LO i ZSE                    w Brzegu</t>
  </si>
  <si>
    <t>3. Kredyt w BZ WBK Brzeg - Hala sportowa przy LO             w Grodkowie</t>
  </si>
  <si>
    <t xml:space="preserve">4. Pożyczka w WFOŚiGW w Opolu - kontynuacja robót termomodernizacyjnych dla obiektów szkolnych ZSR             w Grodkowie - obiekt szkoły i sali gimnastycznej </t>
  </si>
  <si>
    <t>5. Kredyt na przebudowę skrzyżowania drogi krajowej nr 39 z drogą powiatową nr 1174 O i drogą gminną nr 102141 O na skrzyżowanie typu małe rondo</t>
  </si>
  <si>
    <t>6. Pożyczka na Budowę kotłowni ekologicznej w ZSR w Żłobiźnie</t>
  </si>
  <si>
    <t>RAZEM (1+2+3+4+5)</t>
  </si>
  <si>
    <t>kwota pozostająca do spłaty, która zostanie umorzona w styczniu 2006r.</t>
  </si>
  <si>
    <t xml:space="preserve">     </t>
  </si>
  <si>
    <t xml:space="preserve">          ……………..</t>
  </si>
  <si>
    <t>.</t>
  </si>
  <si>
    <t>…………………..</t>
  </si>
  <si>
    <t>…………………………..</t>
  </si>
  <si>
    <t>……………………………</t>
  </si>
  <si>
    <t>data</t>
  </si>
  <si>
    <t xml:space="preserve">       telefon</t>
  </si>
  <si>
    <t xml:space="preserve">         Skarbnik</t>
  </si>
  <si>
    <t>Przewodniczący Zarządu</t>
  </si>
  <si>
    <t xml:space="preserve">ka na siedzibę </t>
  </si>
  <si>
    <t>Starostwa Powiatowego</t>
  </si>
  <si>
    <t xml:space="preserve">BOŚ </t>
  </si>
  <si>
    <t>2008r.</t>
  </si>
  <si>
    <t>2009r.</t>
  </si>
  <si>
    <t>2010r.</t>
  </si>
  <si>
    <t>2011r.</t>
  </si>
  <si>
    <t>2012r.</t>
  </si>
  <si>
    <t>Lp.</t>
  </si>
  <si>
    <t>1.</t>
  </si>
  <si>
    <t>2.</t>
  </si>
  <si>
    <t>3.</t>
  </si>
  <si>
    <t>4.</t>
  </si>
  <si>
    <t>5.</t>
  </si>
  <si>
    <t>6.</t>
  </si>
  <si>
    <t>Rady Powiatu Brzeskiego</t>
  </si>
  <si>
    <t>Załącznik nr 5</t>
  </si>
  <si>
    <t>Pożyczka w WFOŚiGW w Opolu - modernizacja ogrzewania II etap - prace termoizolacyjne - I LO i ZSE w Brzegu</t>
  </si>
  <si>
    <t>RAZEM (1+2+3+4+5+6)</t>
  </si>
  <si>
    <t xml:space="preserve">Pożyczka w WFOŚiGW w Opolu - kontynuacja robót termomodernizacyjnych dla obiektów szkolnych ZSR                          w Grodkowie - obiekt szkoły i sali gimnastycznej </t>
  </si>
  <si>
    <t>Planowana kwota kredytu/pożyczki na 2008r.</t>
  </si>
  <si>
    <t>Kredyt w BS O/Wołczyn - remont dróg powiatowych</t>
  </si>
  <si>
    <t>Pożyczka w WFOŚiGW w Opolu - adaptacja bursy na siedzibę Starostwa</t>
  </si>
  <si>
    <t>Kredyt w BOŚ na przebudowę skrzyżowania drogi krajowej nr 39 z drogą powiatową nr 1174 O i drogą gminną nr 102141 O na skrzyżowanie typu małe rondo</t>
  </si>
  <si>
    <t>w złotych</t>
  </si>
  <si>
    <t>Kredyt w BZ WBK O/Brzeg - BCM Brzeg, SPZOZ Grodków</t>
  </si>
  <si>
    <t xml:space="preserve">Plan obsługi długu z tytułu spłaty kredytów i pożyczek w 2008 roku i latach następnych, wg zawartych umów 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</si>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</sst>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12">
    <font>
      <sz val="10"/>
      <name val="Arial CE"/>
      <family val="0"/>
    </font>
    <font>
      <sz val="10"/>
      <color indexed="57"/>
      <name val="Arial CE"/>
      <family val="0"/>
    </font>
    <font>
      <sz val="10"/>
      <color indexed="53"/>
      <name val="Arial CE"/>
      <family val="0"/>
    </font>
    <font>
      <sz val="10"/>
      <color indexed="5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color indexed="8"/>
      <name val="Arial CE"/>
      <family val="0"/>
    </font>
    <font>
      <sz val="11"/>
      <color indexed="10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7" fillId="0" borderId="4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172" fontId="10" fillId="0" borderId="1" xfId="0" applyNumberFormat="1" applyFont="1" applyBorder="1" applyAlignment="1">
      <alignment/>
    </xf>
    <xf numFmtId="172" fontId="1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172" fontId="8" fillId="0" borderId="2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10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172" fontId="0" fillId="0" borderId="2" xfId="0" applyNumberFormat="1" applyBorder="1" applyAlignment="1">
      <alignment/>
    </xf>
    <xf numFmtId="172" fontId="11" fillId="0" borderId="2" xfId="0" applyNumberFormat="1" applyFont="1" applyBorder="1" applyAlignment="1">
      <alignment/>
    </xf>
    <xf numFmtId="172" fontId="10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2" fontId="10" fillId="0" borderId="8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14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P15" sqref="P15"/>
    </sheetView>
  </sheetViews>
  <sheetFormatPr defaultColWidth="9.00390625" defaultRowHeight="12.75"/>
  <cols>
    <col min="11" max="11" width="8.875" style="0" customWidth="1"/>
  </cols>
  <sheetData>
    <row r="1" spans="1:11" ht="12.75">
      <c r="A1" s="1"/>
      <c r="B1" s="1"/>
      <c r="C1" s="1" t="s">
        <v>0</v>
      </c>
      <c r="D1" s="1"/>
      <c r="E1" s="1" t="s">
        <v>1</v>
      </c>
      <c r="F1" s="1"/>
      <c r="G1" s="1"/>
      <c r="H1" s="1"/>
      <c r="I1" s="1"/>
      <c r="J1" s="1"/>
      <c r="K1" s="1"/>
    </row>
    <row r="2" spans="1:11" ht="12.75">
      <c r="A2" s="1" t="s">
        <v>2</v>
      </c>
      <c r="B2" s="1"/>
      <c r="C2" s="1"/>
      <c r="D2" s="1" t="s">
        <v>3</v>
      </c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 t="s">
        <v>4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  <c r="K3" s="1">
        <v>2013</v>
      </c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>
        <v>1</v>
      </c>
      <c r="B5" s="1"/>
      <c r="C5" s="1"/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</row>
    <row r="6" spans="1:11" ht="12.75">
      <c r="A6" s="1" t="s">
        <v>5</v>
      </c>
      <c r="B6" s="1"/>
      <c r="C6" s="1"/>
      <c r="D6" s="2">
        <v>1093880</v>
      </c>
      <c r="E6" s="2">
        <v>566864</v>
      </c>
      <c r="F6" s="2">
        <v>527016</v>
      </c>
      <c r="G6" s="2"/>
      <c r="H6" s="1"/>
      <c r="I6" s="1"/>
      <c r="J6" s="1"/>
      <c r="K6" s="1"/>
    </row>
    <row r="7" spans="1:11" ht="12.75">
      <c r="A7" s="1" t="s">
        <v>6</v>
      </c>
      <c r="B7" s="1"/>
      <c r="C7" s="1"/>
      <c r="D7" s="2">
        <v>986180</v>
      </c>
      <c r="E7" s="2">
        <v>495164</v>
      </c>
      <c r="F7" s="2">
        <v>491016</v>
      </c>
      <c r="G7" s="2"/>
      <c r="H7" s="1"/>
      <c r="I7" s="1"/>
      <c r="J7" s="1"/>
      <c r="K7" s="1"/>
    </row>
    <row r="8" spans="1:11" ht="12.75">
      <c r="A8" s="1" t="s">
        <v>7</v>
      </c>
      <c r="B8" s="1"/>
      <c r="C8" s="1"/>
      <c r="D8" s="2">
        <v>107700</v>
      </c>
      <c r="E8" s="2">
        <v>71700</v>
      </c>
      <c r="F8" s="2">
        <v>36000</v>
      </c>
      <c r="G8" s="2"/>
      <c r="H8" s="1"/>
      <c r="I8" s="1"/>
      <c r="J8" s="1"/>
      <c r="K8" s="1"/>
    </row>
    <row r="9" spans="1:11" ht="12.75">
      <c r="A9" s="1" t="s">
        <v>8</v>
      </c>
      <c r="B9" s="1"/>
      <c r="C9" s="1"/>
      <c r="D9" s="2">
        <v>298800</v>
      </c>
      <c r="E9" s="2">
        <v>79200</v>
      </c>
      <c r="F9" s="2">
        <v>76200</v>
      </c>
      <c r="G9" s="2">
        <v>73200</v>
      </c>
      <c r="H9" s="2">
        <v>70200</v>
      </c>
      <c r="I9" s="3"/>
      <c r="J9" s="1"/>
      <c r="K9" s="1"/>
    </row>
    <row r="10" spans="1:11" ht="12.75">
      <c r="A10" s="1" t="s">
        <v>6</v>
      </c>
      <c r="B10" s="1"/>
      <c r="C10" s="1"/>
      <c r="D10" s="2">
        <v>268800</v>
      </c>
      <c r="E10" s="2">
        <v>67200</v>
      </c>
      <c r="F10" s="2">
        <v>67200</v>
      </c>
      <c r="G10" s="2">
        <v>67200</v>
      </c>
      <c r="H10" s="2">
        <v>67200</v>
      </c>
      <c r="I10" s="2"/>
      <c r="J10" s="1"/>
      <c r="K10" s="1"/>
    </row>
    <row r="11" spans="1:11" ht="12.75">
      <c r="A11" s="1" t="s">
        <v>7</v>
      </c>
      <c r="B11" s="1"/>
      <c r="C11" s="1"/>
      <c r="D11" s="2">
        <v>30000</v>
      </c>
      <c r="E11" s="2">
        <v>12000</v>
      </c>
      <c r="F11" s="2">
        <v>9000</v>
      </c>
      <c r="G11" s="2">
        <v>6000</v>
      </c>
      <c r="H11" s="2">
        <v>3000</v>
      </c>
      <c r="I11" s="2"/>
      <c r="J11" s="1"/>
      <c r="K11" s="1"/>
    </row>
    <row r="12" spans="1:11" ht="12.75">
      <c r="A12" s="1" t="s">
        <v>9</v>
      </c>
      <c r="B12" s="1" t="s">
        <v>27</v>
      </c>
      <c r="C12" s="1"/>
      <c r="D12" s="2"/>
      <c r="E12" s="2"/>
      <c r="F12" s="1"/>
      <c r="G12" s="1"/>
      <c r="H12" s="1"/>
      <c r="I12" s="1"/>
      <c r="J12" s="1"/>
      <c r="K12" s="1"/>
    </row>
    <row r="13" spans="1:11" ht="12.75">
      <c r="A13" s="1" t="s">
        <v>6</v>
      </c>
      <c r="B13" s="1"/>
      <c r="C13" s="1"/>
      <c r="D13" s="2"/>
      <c r="E13" s="2"/>
      <c r="F13" s="1"/>
      <c r="G13" s="1"/>
      <c r="H13" s="1"/>
      <c r="I13" s="1"/>
      <c r="J13" s="1"/>
      <c r="K13" s="1"/>
    </row>
    <row r="14" spans="1:11" ht="12.75">
      <c r="A14" s="1" t="s">
        <v>7</v>
      </c>
      <c r="B14" s="1"/>
      <c r="C14" s="1"/>
      <c r="D14" s="2"/>
      <c r="E14" s="2"/>
      <c r="F14" s="1"/>
      <c r="G14" s="1"/>
      <c r="H14" s="1"/>
      <c r="I14" s="1"/>
      <c r="J14" s="1"/>
      <c r="K14" s="1"/>
    </row>
    <row r="15" spans="1:11" ht="12.75">
      <c r="A15" s="1" t="s">
        <v>10</v>
      </c>
      <c r="B15" s="1"/>
      <c r="C15" s="1"/>
      <c r="D15" s="4">
        <v>316750</v>
      </c>
      <c r="E15" s="4">
        <v>54000</v>
      </c>
      <c r="F15" s="4">
        <v>53000</v>
      </c>
      <c r="G15" s="4">
        <v>51500</v>
      </c>
      <c r="H15" s="4">
        <v>51000</v>
      </c>
      <c r="I15" s="4">
        <v>50500</v>
      </c>
      <c r="J15" s="4">
        <v>48750</v>
      </c>
      <c r="K15" s="2"/>
    </row>
    <row r="16" spans="1:11" ht="12.75">
      <c r="A16" s="1" t="s">
        <v>6</v>
      </c>
      <c r="B16" s="1"/>
      <c r="C16" s="1"/>
      <c r="D16" s="4">
        <v>287750</v>
      </c>
      <c r="E16" s="5">
        <v>48000</v>
      </c>
      <c r="F16" s="4">
        <v>48000</v>
      </c>
      <c r="G16" s="4">
        <v>48000</v>
      </c>
      <c r="H16" s="4">
        <v>48000</v>
      </c>
      <c r="I16" s="4">
        <v>48000</v>
      </c>
      <c r="J16" s="4">
        <v>47750</v>
      </c>
      <c r="K16" s="2"/>
    </row>
    <row r="17" spans="1:11" ht="12.75">
      <c r="A17" s="1" t="s">
        <v>7</v>
      </c>
      <c r="B17" s="1"/>
      <c r="C17" s="1"/>
      <c r="D17" s="4">
        <v>29000</v>
      </c>
      <c r="E17" s="4">
        <v>6000</v>
      </c>
      <c r="F17" s="4">
        <v>5000</v>
      </c>
      <c r="G17" s="4">
        <v>3500</v>
      </c>
      <c r="H17" s="4">
        <v>3000</v>
      </c>
      <c r="I17" s="4">
        <v>2500</v>
      </c>
      <c r="J17" s="4">
        <v>1000</v>
      </c>
      <c r="K17" s="2"/>
    </row>
    <row r="18" spans="1:11" ht="12.75">
      <c r="A18" s="1" t="s">
        <v>11</v>
      </c>
      <c r="B18" s="1"/>
      <c r="C18" s="1"/>
      <c r="D18" s="6">
        <v>554843</v>
      </c>
      <c r="E18" s="6">
        <v>99300</v>
      </c>
      <c r="F18" s="6">
        <v>94300</v>
      </c>
      <c r="G18" s="6">
        <v>89300</v>
      </c>
      <c r="H18" s="6">
        <v>84300</v>
      </c>
      <c r="I18" s="6">
        <v>80300</v>
      </c>
      <c r="J18" s="6">
        <v>78343</v>
      </c>
      <c r="K18" s="2"/>
    </row>
    <row r="19" spans="1:11" ht="12.75">
      <c r="A19" s="1" t="s">
        <v>6</v>
      </c>
      <c r="B19" s="1"/>
      <c r="C19" s="1"/>
      <c r="D19" s="6">
        <v>445843</v>
      </c>
      <c r="E19" s="6">
        <v>74300</v>
      </c>
      <c r="F19" s="6">
        <v>74300</v>
      </c>
      <c r="G19" s="6">
        <v>74300</v>
      </c>
      <c r="H19" s="6">
        <v>74300</v>
      </c>
      <c r="I19" s="6">
        <v>74300</v>
      </c>
      <c r="J19" s="6">
        <v>74343</v>
      </c>
      <c r="K19" s="2"/>
    </row>
    <row r="20" spans="1:11" ht="12.75">
      <c r="A20" s="1" t="s">
        <v>7</v>
      </c>
      <c r="B20" s="1"/>
      <c r="C20" s="1"/>
      <c r="D20" s="6">
        <v>109000</v>
      </c>
      <c r="E20" s="6">
        <v>25000</v>
      </c>
      <c r="F20" s="6">
        <v>20000</v>
      </c>
      <c r="G20" s="6">
        <v>15000</v>
      </c>
      <c r="H20" s="6">
        <v>10000</v>
      </c>
      <c r="I20" s="6">
        <v>6000</v>
      </c>
      <c r="J20" s="6">
        <v>4000</v>
      </c>
      <c r="K20" s="2"/>
    </row>
    <row r="21" spans="1:11" ht="12.75">
      <c r="A21" s="1" t="s">
        <v>12</v>
      </c>
      <c r="B21" s="1" t="s">
        <v>25</v>
      </c>
      <c r="C21" s="1"/>
      <c r="D21" s="2" t="s">
        <v>26</v>
      </c>
      <c r="E21" s="2"/>
      <c r="F21" s="1"/>
      <c r="G21" s="1"/>
      <c r="H21" s="1"/>
      <c r="I21" s="1"/>
      <c r="J21" s="1"/>
      <c r="K21" s="1"/>
    </row>
    <row r="22" spans="1:11" ht="12.75">
      <c r="A22" s="1" t="s">
        <v>6</v>
      </c>
      <c r="B22" s="1"/>
      <c r="C22" s="1"/>
      <c r="D22" s="2">
        <v>279850</v>
      </c>
      <c r="E22" s="2">
        <v>10000</v>
      </c>
      <c r="F22" s="1"/>
      <c r="G22" s="1"/>
      <c r="H22" s="1"/>
      <c r="I22" s="1"/>
      <c r="J22" s="1"/>
      <c r="K22" s="1"/>
    </row>
    <row r="23" spans="1:11" ht="12.75">
      <c r="A23" s="1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 t="s">
        <v>13</v>
      </c>
      <c r="B24" s="1"/>
      <c r="C24" s="1"/>
      <c r="D24" s="2">
        <v>3059893</v>
      </c>
      <c r="E24" s="2">
        <v>799364</v>
      </c>
      <c r="F24" s="2">
        <v>750516</v>
      </c>
      <c r="G24" s="2">
        <v>214000</v>
      </c>
      <c r="H24" s="2">
        <v>205500</v>
      </c>
      <c r="I24" s="2">
        <v>130800</v>
      </c>
      <c r="J24" s="2">
        <v>127093</v>
      </c>
      <c r="K24" s="2"/>
    </row>
    <row r="25" spans="1:11" ht="12.75">
      <c r="A25" s="1" t="s">
        <v>6</v>
      </c>
      <c r="B25" s="1"/>
      <c r="C25" s="1"/>
      <c r="D25" s="2">
        <v>2658493</v>
      </c>
      <c r="E25" s="2">
        <v>684664</v>
      </c>
      <c r="F25" s="2">
        <v>680516</v>
      </c>
      <c r="G25" s="2">
        <v>189500</v>
      </c>
      <c r="H25" s="2">
        <v>189500</v>
      </c>
      <c r="I25" s="2">
        <v>122300</v>
      </c>
      <c r="J25" s="2">
        <v>122093</v>
      </c>
      <c r="K25" s="2"/>
    </row>
    <row r="26" spans="1:11" ht="12.75">
      <c r="A26" s="1" t="s">
        <v>7</v>
      </c>
      <c r="B26" s="1"/>
      <c r="C26" s="1"/>
      <c r="D26" s="2">
        <v>401400</v>
      </c>
      <c r="E26" s="2">
        <v>114700</v>
      </c>
      <c r="F26" s="2">
        <v>70000</v>
      </c>
      <c r="G26" s="2">
        <v>24500</v>
      </c>
      <c r="H26" s="2">
        <v>16000</v>
      </c>
      <c r="I26" s="2">
        <v>8500</v>
      </c>
      <c r="J26" s="2">
        <v>5000</v>
      </c>
      <c r="K26" s="2"/>
    </row>
    <row r="28" ht="12.75">
      <c r="A28" t="s">
        <v>14</v>
      </c>
    </row>
    <row r="29" ht="12.75">
      <c r="A29" t="s">
        <v>15</v>
      </c>
    </row>
    <row r="30" spans="1:9" ht="12.75">
      <c r="A30" t="s">
        <v>16</v>
      </c>
      <c r="C30" t="s">
        <v>17</v>
      </c>
      <c r="D30" t="s">
        <v>18</v>
      </c>
      <c r="F30" t="s">
        <v>19</v>
      </c>
      <c r="I30" t="s">
        <v>20</v>
      </c>
    </row>
    <row r="31" spans="2:9" ht="12.75">
      <c r="B31" t="s">
        <v>21</v>
      </c>
      <c r="D31" t="s">
        <v>22</v>
      </c>
      <c r="F31" t="s">
        <v>23</v>
      </c>
      <c r="I31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D1">
      <selection activeCell="I5" sqref="I5"/>
    </sheetView>
  </sheetViews>
  <sheetFormatPr defaultColWidth="9.00390625" defaultRowHeight="12.75"/>
  <cols>
    <col min="1" max="1" width="4.75390625" style="0" customWidth="1"/>
    <col min="4" max="4" width="10.625" style="0" customWidth="1"/>
    <col min="5" max="5" width="28.625" style="0" customWidth="1"/>
    <col min="6" max="6" width="20.625" style="0" customWidth="1"/>
    <col min="7" max="7" width="21.00390625" style="0" customWidth="1"/>
    <col min="8" max="8" width="20.00390625" style="0" customWidth="1"/>
    <col min="9" max="9" width="20.625" style="0" customWidth="1"/>
    <col min="10" max="10" width="18.00390625" style="0" customWidth="1"/>
  </cols>
  <sheetData>
    <row r="1" ht="12.75">
      <c r="I1" s="35" t="s">
        <v>41</v>
      </c>
    </row>
    <row r="2" ht="12.75">
      <c r="I2" s="35" t="s">
        <v>52</v>
      </c>
    </row>
    <row r="3" spans="5:9" ht="12.75">
      <c r="E3" s="34"/>
      <c r="I3" s="35" t="s">
        <v>40</v>
      </c>
    </row>
    <row r="4" ht="12.75">
      <c r="I4" s="35" t="s">
        <v>53</v>
      </c>
    </row>
    <row r="5" spans="3:10" ht="15.75" thickBot="1">
      <c r="C5" s="7" t="s">
        <v>51</v>
      </c>
      <c r="J5" s="39" t="s">
        <v>49</v>
      </c>
    </row>
    <row r="6" spans="1:11" ht="13.5" thickBot="1">
      <c r="A6" s="55" t="s">
        <v>33</v>
      </c>
      <c r="B6" s="58" t="s">
        <v>2</v>
      </c>
      <c r="C6" s="58"/>
      <c r="D6" s="59"/>
      <c r="E6" s="40" t="s">
        <v>3</v>
      </c>
      <c r="F6" s="71"/>
      <c r="G6" s="71"/>
      <c r="H6" s="71"/>
      <c r="I6" s="71"/>
      <c r="J6" s="72"/>
      <c r="K6" s="17"/>
    </row>
    <row r="7" spans="1:11" ht="12.75">
      <c r="A7" s="56"/>
      <c r="B7" s="60"/>
      <c r="C7" s="60"/>
      <c r="D7" s="61"/>
      <c r="E7" s="73" t="s">
        <v>45</v>
      </c>
      <c r="F7" s="75" t="s">
        <v>28</v>
      </c>
      <c r="G7" s="75" t="s">
        <v>29</v>
      </c>
      <c r="H7" s="75" t="s">
        <v>30</v>
      </c>
      <c r="I7" s="75" t="s">
        <v>31</v>
      </c>
      <c r="J7" s="75" t="s">
        <v>32</v>
      </c>
      <c r="K7" s="17"/>
    </row>
    <row r="8" spans="1:11" ht="13.5" thickBot="1">
      <c r="A8" s="57"/>
      <c r="B8" s="62"/>
      <c r="C8" s="62"/>
      <c r="D8" s="63"/>
      <c r="E8" s="74"/>
      <c r="F8" s="76"/>
      <c r="G8" s="76"/>
      <c r="H8" s="76"/>
      <c r="I8" s="76"/>
      <c r="J8" s="76"/>
      <c r="K8" s="17"/>
    </row>
    <row r="9" spans="1:11" ht="13.5" thickBot="1">
      <c r="A9" s="36">
        <v>1</v>
      </c>
      <c r="B9" s="64">
        <v>2</v>
      </c>
      <c r="C9" s="65"/>
      <c r="D9" s="66"/>
      <c r="E9" s="37">
        <v>3</v>
      </c>
      <c r="F9" s="32">
        <v>4</v>
      </c>
      <c r="G9" s="32">
        <v>5</v>
      </c>
      <c r="H9" s="32">
        <v>6</v>
      </c>
      <c r="I9" s="32">
        <v>7</v>
      </c>
      <c r="J9" s="38">
        <v>8</v>
      </c>
      <c r="K9" s="17"/>
    </row>
    <row r="10" spans="1:11" ht="39" customHeight="1">
      <c r="A10" s="41" t="s">
        <v>34</v>
      </c>
      <c r="B10" s="67" t="s">
        <v>47</v>
      </c>
      <c r="C10" s="68"/>
      <c r="D10" s="68"/>
      <c r="E10" s="26"/>
      <c r="F10" s="10">
        <f>SUM(F11:F12)</f>
        <v>98000</v>
      </c>
      <c r="G10" s="10">
        <f>SUM(G11:G12)</f>
        <v>142000</v>
      </c>
      <c r="H10" s="10">
        <f>SUM(H11:H12)</f>
        <v>63800</v>
      </c>
      <c r="I10" s="19"/>
      <c r="J10" s="30"/>
      <c r="K10" s="17"/>
    </row>
    <row r="11" spans="1:11" ht="14.25">
      <c r="A11" s="42"/>
      <c r="B11" s="23" t="s">
        <v>6</v>
      </c>
      <c r="C11" s="24"/>
      <c r="D11" s="24"/>
      <c r="E11" s="8">
        <f>SUM(F11:H11)</f>
        <v>269800</v>
      </c>
      <c r="F11" s="8">
        <v>85000</v>
      </c>
      <c r="G11" s="8">
        <v>130000</v>
      </c>
      <c r="H11" s="8">
        <v>54800</v>
      </c>
      <c r="I11" s="29"/>
      <c r="J11" s="29"/>
      <c r="K11" s="17"/>
    </row>
    <row r="12" spans="1:11" ht="15" thickBot="1">
      <c r="A12" s="43"/>
      <c r="B12" s="69" t="s">
        <v>7</v>
      </c>
      <c r="C12" s="70"/>
      <c r="D12" s="70"/>
      <c r="E12" s="13"/>
      <c r="F12" s="13">
        <v>13000</v>
      </c>
      <c r="G12" s="13">
        <v>12000</v>
      </c>
      <c r="H12" s="13">
        <v>9000</v>
      </c>
      <c r="I12" s="28"/>
      <c r="J12" s="31"/>
      <c r="K12" s="17"/>
    </row>
    <row r="13" spans="1:11" ht="52.5" customHeight="1">
      <c r="A13" s="41" t="s">
        <v>35</v>
      </c>
      <c r="B13" s="46" t="s">
        <v>42</v>
      </c>
      <c r="C13" s="47"/>
      <c r="D13" s="47"/>
      <c r="E13" s="25"/>
      <c r="F13" s="10">
        <f>SUM(F14:F15)</f>
        <v>76200</v>
      </c>
      <c r="G13" s="10">
        <f>SUM(G14:G15)</f>
        <v>73200</v>
      </c>
      <c r="H13" s="10">
        <f>SUM(H14:H15)</f>
        <v>70200</v>
      </c>
      <c r="I13" s="20"/>
      <c r="J13" s="20"/>
      <c r="K13" s="17"/>
    </row>
    <row r="14" spans="1:11" ht="14.25">
      <c r="A14" s="42"/>
      <c r="B14" s="50" t="s">
        <v>6</v>
      </c>
      <c r="C14" s="51"/>
      <c r="D14" s="51"/>
      <c r="E14" s="8">
        <f>SUM(F14:H14)</f>
        <v>201600</v>
      </c>
      <c r="F14" s="8">
        <v>67200</v>
      </c>
      <c r="G14" s="8">
        <v>67200</v>
      </c>
      <c r="H14" s="8">
        <v>67200</v>
      </c>
      <c r="I14" s="9"/>
      <c r="J14" s="9"/>
      <c r="K14" s="17"/>
    </row>
    <row r="15" spans="1:11" ht="15" thickBot="1">
      <c r="A15" s="43"/>
      <c r="B15" s="44" t="s">
        <v>7</v>
      </c>
      <c r="C15" s="45"/>
      <c r="D15" s="45"/>
      <c r="E15" s="13"/>
      <c r="F15" s="13">
        <v>9000</v>
      </c>
      <c r="G15" s="13">
        <v>6000</v>
      </c>
      <c r="H15" s="13">
        <v>3000</v>
      </c>
      <c r="I15" s="14"/>
      <c r="J15" s="14"/>
      <c r="K15" s="17"/>
    </row>
    <row r="16" spans="1:11" ht="75.75" customHeight="1">
      <c r="A16" s="41" t="s">
        <v>36</v>
      </c>
      <c r="B16" s="46" t="s">
        <v>44</v>
      </c>
      <c r="C16" s="47"/>
      <c r="D16" s="47"/>
      <c r="E16" s="10"/>
      <c r="F16" s="10">
        <f>SUM(F17:F18)</f>
        <v>101990</v>
      </c>
      <c r="G16" s="10">
        <f>SUM(G17:G18)</f>
        <v>100490</v>
      </c>
      <c r="H16" s="10">
        <f>SUM(H17:H18)</f>
        <v>98490</v>
      </c>
      <c r="I16" s="10">
        <f>SUM(I17:I18)</f>
        <v>114650</v>
      </c>
      <c r="J16" s="20"/>
      <c r="K16" s="17"/>
    </row>
    <row r="17" spans="1:11" ht="14.25">
      <c r="A17" s="42"/>
      <c r="B17" s="50" t="s">
        <v>6</v>
      </c>
      <c r="C17" s="51"/>
      <c r="D17" s="51"/>
      <c r="E17" s="8">
        <f>SUM(F17:I17)</f>
        <v>390120</v>
      </c>
      <c r="F17" s="8">
        <v>92990</v>
      </c>
      <c r="G17" s="8">
        <v>92990</v>
      </c>
      <c r="H17" s="8">
        <v>92990</v>
      </c>
      <c r="I17" s="8">
        <v>111150</v>
      </c>
      <c r="J17" s="9"/>
      <c r="K17" s="17"/>
    </row>
    <row r="18" spans="1:11" ht="15" thickBot="1">
      <c r="A18" s="43"/>
      <c r="B18" s="44" t="s">
        <v>7</v>
      </c>
      <c r="C18" s="45"/>
      <c r="D18" s="45"/>
      <c r="E18" s="13"/>
      <c r="F18" s="13">
        <v>9000</v>
      </c>
      <c r="G18" s="13">
        <v>7500</v>
      </c>
      <c r="H18" s="13">
        <v>5500</v>
      </c>
      <c r="I18" s="13">
        <v>3500</v>
      </c>
      <c r="J18" s="14"/>
      <c r="K18" s="17"/>
    </row>
    <row r="19" spans="1:11" ht="65.25" customHeight="1">
      <c r="A19" s="41" t="s">
        <v>37</v>
      </c>
      <c r="B19" s="52" t="s">
        <v>48</v>
      </c>
      <c r="C19" s="53"/>
      <c r="D19" s="54"/>
      <c r="E19" s="25"/>
      <c r="F19" s="10">
        <f>SUM(F20:F21)</f>
        <v>208376</v>
      </c>
      <c r="G19" s="10">
        <f>SUM(G20:G21)</f>
        <v>198376</v>
      </c>
      <c r="H19" s="10">
        <f>SUM(H20:H21)</f>
        <v>188376</v>
      </c>
      <c r="I19" s="10">
        <f>SUM(I20:I21)</f>
        <v>178376</v>
      </c>
      <c r="J19" s="10">
        <f>SUM(J20:J21)</f>
        <v>173380</v>
      </c>
      <c r="K19" s="17"/>
    </row>
    <row r="20" spans="1:11" ht="14.25">
      <c r="A20" s="42"/>
      <c r="B20" s="11" t="s">
        <v>6</v>
      </c>
      <c r="C20" s="12"/>
      <c r="D20" s="12"/>
      <c r="E20" s="8">
        <f>SUM(F20:J20)</f>
        <v>816884</v>
      </c>
      <c r="F20" s="8">
        <v>163376</v>
      </c>
      <c r="G20" s="8">
        <v>163376</v>
      </c>
      <c r="H20" s="8">
        <v>163376</v>
      </c>
      <c r="I20" s="8">
        <v>163376</v>
      </c>
      <c r="J20" s="8">
        <v>163380</v>
      </c>
      <c r="K20" s="17"/>
    </row>
    <row r="21" spans="1:11" ht="16.5" customHeight="1" thickBot="1">
      <c r="A21" s="43"/>
      <c r="B21" s="44" t="s">
        <v>7</v>
      </c>
      <c r="C21" s="45"/>
      <c r="D21" s="45"/>
      <c r="E21" s="13"/>
      <c r="F21" s="13">
        <v>45000</v>
      </c>
      <c r="G21" s="13">
        <v>35000</v>
      </c>
      <c r="H21" s="13">
        <v>25000</v>
      </c>
      <c r="I21" s="13">
        <v>15000</v>
      </c>
      <c r="J21" s="13">
        <v>10000</v>
      </c>
      <c r="K21" s="17"/>
    </row>
    <row r="22" spans="1:11" ht="27.75" customHeight="1">
      <c r="A22" s="41" t="s">
        <v>38</v>
      </c>
      <c r="B22" s="77" t="s">
        <v>46</v>
      </c>
      <c r="C22" s="78"/>
      <c r="D22" s="78"/>
      <c r="E22" s="25"/>
      <c r="F22" s="10">
        <f>SUM(F23:F24)</f>
        <v>130000</v>
      </c>
      <c r="G22" s="10">
        <f>SUM(G23:G24)</f>
        <v>325000</v>
      </c>
      <c r="H22" s="10">
        <f>SUM(H23:H24)</f>
        <v>320000</v>
      </c>
      <c r="I22" s="10">
        <f>SUM(I23:I24)</f>
        <v>365000</v>
      </c>
      <c r="J22" s="10">
        <f>SUM(J23:J24)</f>
        <v>360000</v>
      </c>
      <c r="K22" s="17"/>
    </row>
    <row r="23" spans="1:11" ht="14.25">
      <c r="A23" s="42"/>
      <c r="B23" s="11" t="s">
        <v>6</v>
      </c>
      <c r="C23" s="12"/>
      <c r="D23" s="12"/>
      <c r="E23" s="8">
        <f>SUM(F23:J23)</f>
        <v>1400000</v>
      </c>
      <c r="F23" s="8">
        <v>100000</v>
      </c>
      <c r="G23" s="8">
        <v>300000</v>
      </c>
      <c r="H23" s="8">
        <v>300000</v>
      </c>
      <c r="I23" s="8">
        <v>350000</v>
      </c>
      <c r="J23" s="8">
        <v>350000</v>
      </c>
      <c r="K23" s="17"/>
    </row>
    <row r="24" spans="1:11" ht="15" thickBot="1">
      <c r="A24" s="43"/>
      <c r="B24" s="44" t="s">
        <v>7</v>
      </c>
      <c r="C24" s="45"/>
      <c r="D24" s="45"/>
      <c r="E24" s="13"/>
      <c r="F24" s="13">
        <v>30000</v>
      </c>
      <c r="G24" s="13">
        <v>25000</v>
      </c>
      <c r="H24" s="13">
        <v>20000</v>
      </c>
      <c r="I24" s="13">
        <v>15000</v>
      </c>
      <c r="J24" s="13">
        <v>10000</v>
      </c>
      <c r="K24" s="17"/>
    </row>
    <row r="25" spans="1:11" ht="26.25" customHeight="1">
      <c r="A25" s="41" t="s">
        <v>39</v>
      </c>
      <c r="B25" s="46" t="s">
        <v>50</v>
      </c>
      <c r="C25" s="47"/>
      <c r="D25" s="47"/>
      <c r="E25" s="25"/>
      <c r="F25" s="10">
        <f>SUM(F26:F27)</f>
        <v>527016</v>
      </c>
      <c r="G25" s="10"/>
      <c r="H25" s="10"/>
      <c r="I25" s="10"/>
      <c r="J25" s="10"/>
      <c r="K25" s="17"/>
    </row>
    <row r="26" spans="1:11" ht="14.25">
      <c r="A26" s="42"/>
      <c r="B26" s="50" t="s">
        <v>6</v>
      </c>
      <c r="C26" s="51"/>
      <c r="D26" s="51"/>
      <c r="E26" s="8">
        <f>SUM(F26)</f>
        <v>491016</v>
      </c>
      <c r="F26" s="8">
        <v>491016</v>
      </c>
      <c r="G26" s="8"/>
      <c r="H26" s="8"/>
      <c r="I26" s="8"/>
      <c r="J26" s="8"/>
      <c r="K26" s="17"/>
    </row>
    <row r="27" spans="1:11" ht="15" thickBot="1">
      <c r="A27" s="43"/>
      <c r="B27" s="44" t="s">
        <v>7</v>
      </c>
      <c r="C27" s="45"/>
      <c r="D27" s="45"/>
      <c r="E27" s="21"/>
      <c r="F27" s="13">
        <v>36000</v>
      </c>
      <c r="G27" s="13"/>
      <c r="H27" s="13"/>
      <c r="I27" s="13"/>
      <c r="J27" s="13"/>
      <c r="K27" s="17"/>
    </row>
    <row r="28" spans="1:11" ht="15">
      <c r="A28" s="41"/>
      <c r="B28" s="48" t="s">
        <v>43</v>
      </c>
      <c r="C28" s="49"/>
      <c r="D28" s="49"/>
      <c r="E28" s="27"/>
      <c r="F28" s="22">
        <f aca="true" t="shared" si="0" ref="F28:J30">SUM(F10+F13+F16+F19+F22+F25)</f>
        <v>1141582</v>
      </c>
      <c r="G28" s="22">
        <f t="shared" si="0"/>
        <v>839066</v>
      </c>
      <c r="H28" s="22">
        <f t="shared" si="0"/>
        <v>740866</v>
      </c>
      <c r="I28" s="22">
        <f t="shared" si="0"/>
        <v>658026</v>
      </c>
      <c r="J28" s="22">
        <f t="shared" si="0"/>
        <v>533380</v>
      </c>
      <c r="K28" s="18"/>
    </row>
    <row r="29" spans="1:11" ht="15">
      <c r="A29" s="42"/>
      <c r="B29" s="50" t="s">
        <v>6</v>
      </c>
      <c r="C29" s="51"/>
      <c r="D29" s="51"/>
      <c r="E29" s="15">
        <f>SUM(F29:J29)</f>
        <v>3569420</v>
      </c>
      <c r="F29" s="15">
        <f t="shared" si="0"/>
        <v>999582</v>
      </c>
      <c r="G29" s="15">
        <f t="shared" si="0"/>
        <v>753566</v>
      </c>
      <c r="H29" s="15">
        <f t="shared" si="0"/>
        <v>678366</v>
      </c>
      <c r="I29" s="15">
        <f t="shared" si="0"/>
        <v>624526</v>
      </c>
      <c r="J29" s="15">
        <f t="shared" si="0"/>
        <v>513380</v>
      </c>
      <c r="K29" s="18"/>
    </row>
    <row r="30" spans="1:11" ht="15.75" thickBot="1">
      <c r="A30" s="43"/>
      <c r="B30" s="44" t="s">
        <v>7</v>
      </c>
      <c r="C30" s="45"/>
      <c r="D30" s="45"/>
      <c r="E30" s="33"/>
      <c r="F30" s="16">
        <f t="shared" si="0"/>
        <v>142000</v>
      </c>
      <c r="G30" s="16">
        <f t="shared" si="0"/>
        <v>85500</v>
      </c>
      <c r="H30" s="16">
        <f t="shared" si="0"/>
        <v>62500</v>
      </c>
      <c r="I30" s="16">
        <f t="shared" si="0"/>
        <v>33500</v>
      </c>
      <c r="J30" s="16">
        <f t="shared" si="0"/>
        <v>20000</v>
      </c>
      <c r="K30" s="18"/>
    </row>
  </sheetData>
  <mergeCells count="35">
    <mergeCell ref="B21:D21"/>
    <mergeCell ref="B22:D22"/>
    <mergeCell ref="B24:D24"/>
    <mergeCell ref="B26:D26"/>
    <mergeCell ref="B13:D13"/>
    <mergeCell ref="B14:D14"/>
    <mergeCell ref="B15:D15"/>
    <mergeCell ref="B16:D16"/>
    <mergeCell ref="E6:J6"/>
    <mergeCell ref="E7:E8"/>
    <mergeCell ref="F7:F8"/>
    <mergeCell ref="G7:G8"/>
    <mergeCell ref="H7:H8"/>
    <mergeCell ref="I7:I8"/>
    <mergeCell ref="J7:J8"/>
    <mergeCell ref="A6:A8"/>
    <mergeCell ref="A13:A15"/>
    <mergeCell ref="A16:A18"/>
    <mergeCell ref="B17:D17"/>
    <mergeCell ref="B18:D18"/>
    <mergeCell ref="B6:D8"/>
    <mergeCell ref="B9:D9"/>
    <mergeCell ref="A10:A12"/>
    <mergeCell ref="B10:D10"/>
    <mergeCell ref="B12:D12"/>
    <mergeCell ref="A28:A30"/>
    <mergeCell ref="B27:D27"/>
    <mergeCell ref="B25:D25"/>
    <mergeCell ref="A19:A21"/>
    <mergeCell ref="A22:A24"/>
    <mergeCell ref="A25:A27"/>
    <mergeCell ref="B28:D28"/>
    <mergeCell ref="B29:D29"/>
    <mergeCell ref="B30:D30"/>
    <mergeCell ref="B19:D19"/>
  </mergeCells>
  <printOptions/>
  <pageMargins left="1.21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Budżet</cp:lastModifiedBy>
  <cp:lastPrinted>2007-11-14T12:01:58Z</cp:lastPrinted>
  <dcterms:created xsi:type="dcterms:W3CDTF">1997-02-26T13:46:56Z</dcterms:created>
  <dcterms:modified xsi:type="dcterms:W3CDTF">2007-12-21T08:10:19Z</dcterms:modified>
  <cp:category/>
  <cp:version/>
  <cp:contentType/>
  <cp:contentStatus/>
</cp:coreProperties>
</file>